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xr:revisionPtr revIDLastSave="0" documentId="8_{0840D0DB-A845-7148-A905-79ED5619C13E}" xr6:coauthVersionLast="43" xr6:coauthVersionMax="43" xr10:uidLastSave="{00000000-0000-0000-0000-000000000000}"/>
  <bookViews>
    <workbookView xWindow="240" yWindow="45" windowWidth="20115" windowHeight="7995" xr2:uid="{00000000-000D-0000-FFFF-FFFF00000000}"/>
  </bookViews>
  <sheets>
    <sheet name="SECRETARIA DE OBRAS" sheetId="9" r:id="rId1"/>
    <sheet name="SECRETARIA DE SAÚDE" sheetId="5" r:id="rId2"/>
    <sheet name="SECRETARIA DE EDUCAÇÃO" sheetId="8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" i="8" l="1"/>
  <c r="R15" i="8"/>
  <c r="R16" i="9"/>
  <c r="R14" i="8"/>
  <c r="R18" i="9"/>
  <c r="Q18" i="9"/>
  <c r="R25" i="8"/>
  <c r="Q25" i="8"/>
  <c r="R19" i="5"/>
  <c r="Q19" i="5"/>
</calcChain>
</file>

<file path=xl/sharedStrings.xml><?xml version="1.0" encoding="utf-8"?>
<sst xmlns="http://schemas.openxmlformats.org/spreadsheetml/2006/main" count="391" uniqueCount="169">
  <si>
    <t>MAPA DEMOSTRATIVO DE OBRAS E SERVIÇOS DE ENGENHARIA</t>
  </si>
  <si>
    <t>DESPESAS NO EXERCICIO</t>
  </si>
  <si>
    <t xml:space="preserve">  MODALIDADE/   N°LICITAÇÃO                                         (5)</t>
  </si>
  <si>
    <t xml:space="preserve">  N°                                   (7)</t>
  </si>
  <si>
    <t>CONCEDENTE                                  (8)</t>
  </si>
  <si>
    <t>CONTRAPARTIDA      (R$)                     (10)</t>
  </si>
  <si>
    <t>CNPJ/CPF            (11)</t>
  </si>
  <si>
    <t>RAZÃO SOCIAL      (12)</t>
  </si>
  <si>
    <t>N°                                            (13)</t>
  </si>
  <si>
    <t>DATA INÍCIO                         (14)</t>
  </si>
  <si>
    <t>PRAZO          (15)</t>
  </si>
  <si>
    <t>VALOR CONTRATADO (R$)                          (16)</t>
  </si>
  <si>
    <t>DATA CONCLUSÃO / PARALISAÇÃO     (17)</t>
  </si>
  <si>
    <t>PRAZO ADITADO  (18)</t>
  </si>
  <si>
    <t>VALOR ADITADO ACUMULADO     (21)</t>
  </si>
  <si>
    <t>NATUREZA DA DESPESA    (20)</t>
  </si>
  <si>
    <t>VALOR PAGO ACUMULADO NO EXERCÍCIO       (R$)                  (23)</t>
  </si>
  <si>
    <t>VALOR PAGO ACUMULADO NA OBRA OU SERVIÇO           (R$)                  (24)</t>
  </si>
  <si>
    <t>SITUAÇÃO       (25)</t>
  </si>
  <si>
    <t xml:space="preserve">      TOTAL</t>
  </si>
  <si>
    <t xml:space="preserve">  Declaramos que as informacões contidas nesta planilha são fidedignas e estão atualizadas até esta data</t>
  </si>
  <si>
    <t>Nota 1: Unidade Gestora (Prefeitura, Câmara, Secretarias Municipais, Empresas Públicas, Autarquias etc.);</t>
  </si>
  <si>
    <t>Nota 2: Exercício Financeiro;</t>
  </si>
  <si>
    <t>Nota 3: Órgão ou entidade com competência para autorizar despesas ou empenhar;</t>
  </si>
  <si>
    <t>Nota 4: Período a que se referem as informações;</t>
  </si>
  <si>
    <t>Nota 5: Número da licitação em série anual. Inserir antes do número a referência da modalidade da licitação (Concorrência-CC; Tomada de Preços-TP; Convite-CV; na hipótese de ocorrência de Dispensa de Licitação-DP ou Inexigibilidade-IN) e após o número (três dígitos), a referência ao ano (quatro dígitos) da licitação/dispensa/inexigibilidade. Exemplos: CC010/2005 (Concorrência de número 10 ocorrida em 2005), DP011/2004 (Dispensa de licitação de número 11 ocorrida em 2004);</t>
  </si>
  <si>
    <t>Nota 6: Identificação, de forma clara e concisa, da obra, serviço (material, mão-de-obra, equipamentos) ou aquisição de materiais. Deverão estar relacionadas todas as obras e serviços de engenharia realizados no exercício, de forma direta ou indireta, incluídos os serviços relativos a limpeza urbana, assessorias técnicas, iluminação pública;</t>
  </si>
  <si>
    <t>Nota 7: Nº do Termo de Adesão;</t>
  </si>
  <si>
    <t>Nota 8: Nome do órgão Concedente. Secretaria de Planejamento e Gestão do Governo do Estado;</t>
  </si>
  <si>
    <t>Nota 9: Valor do repasse;</t>
  </si>
  <si>
    <t>Nota 10: Valor da contrapartida;</t>
  </si>
  <si>
    <t>Nota 11: CNPJ da empresa contratada para execução dos serviços;</t>
  </si>
  <si>
    <t>Nota 12: Razão Social da empresa contratada para execução dos serviços;</t>
  </si>
  <si>
    <t>Nota 13: Número do contrato e a referência ao ano da contratação. Exemplo: 15/2004 (contrato de número 15 do ano de 2004);</t>
  </si>
  <si>
    <t>Nota 14: Data da Ordem de Serviço ou do efetivo início da obra;</t>
  </si>
  <si>
    <t>Nota 15: Prazo previsto no termo de contrato, ou documento equivalente, para execução das obras e serviços;</t>
  </si>
  <si>
    <t>Nota 16: Valor contratado para execução da obra/serviço;</t>
  </si>
  <si>
    <t>Nota 17: No caso de obras/serviços concluídos/paralisados deverá ser informada a data de conclusão/paralisação;</t>
  </si>
  <si>
    <t>Nota 18: Prazo total aditado (considerando todos os aditivos de prazo para a obra/serviço);</t>
  </si>
  <si>
    <t>Nota 19: Valor aditado acumulado (somatório de todos os aditivos para a obra/serviço);</t>
  </si>
  <si>
    <t>Nota 20: Codificação das despesas conforme portaria 163/2001 da STN e da SOF. Exemplos: 4.4.90.51 (Obras); 3.3.90.39 (Limpeza Urbana);</t>
  </si>
  <si>
    <t>Nota 21: Somatório dos boletins de medição, relativos aos serviços executados no exercício (despesas orçamentárias e extra-orçamentárias/restos a pagar);</t>
  </si>
  <si>
    <t>Nota 22: Somatório dos valores pagos no período, relativos à obra/serviços (despesas orçamentárias e extra-orçamentárias/restos a pagar);</t>
  </si>
  <si>
    <t>Nota 23: Somatório dos valores pagos no exercício, relativos à obra/serviços (despesas orçamentárias e extra-orçamentárias/restos a pagar);</t>
  </si>
  <si>
    <t>Nota 24; Somatório dos valores pagos no transcorrer da obra/serviço desde o seu início (despesas orçamentárias e extra-orçamentárias/restos a pagar);</t>
  </si>
  <si>
    <t>Nota 25: Situação que se encontra a obra ou serviço: em andamento, concluída, paralisada (assim denominada a obra não concluída e paralisada quando: há previsão de reinício e não houve distrato contratual) ou inacabada (assim denominada a obra não concluída e paralisada quando (e/ou): não há previsão de reinício; já houve distrato; contrato já encerrado). Obras paralisadas ou inacabadas deverão constar da relação mesmo que não tenham despesas no exercício;</t>
  </si>
  <si>
    <t>Nota 26: Deverá ser colocado o nome legível, o CPF e o cargo/função do Responsável pelo preenchimento da ficha;</t>
  </si>
  <si>
    <t>Nota 27: Deverá ser colocado o nome legível, o CPF e o cargo/função do Responsável pela unidade definida no campo (1);</t>
  </si>
  <si>
    <t>Nota 28: Deverá ser colocado o nome legível, o CPF e o cargo/função do Ordenador de Despesa (Prefeitos, Secretários, etc.).</t>
  </si>
  <si>
    <t>REPASSE                          (R$)            (9)</t>
  </si>
  <si>
    <t>120 DIAS</t>
  </si>
  <si>
    <t>180 DIAS</t>
  </si>
  <si>
    <t>MINISTÉRIO DA SAÚDE</t>
  </si>
  <si>
    <t>CONTRATO</t>
  </si>
  <si>
    <t>CONTRATADO</t>
  </si>
  <si>
    <t>TERMO DE ADESÃO</t>
  </si>
  <si>
    <t>ADITIVO</t>
  </si>
  <si>
    <t>OBRA OU SERVIÇO</t>
  </si>
  <si>
    <t>-</t>
  </si>
  <si>
    <t>EM ANDAMENTO</t>
  </si>
  <si>
    <t>PARALISADA</t>
  </si>
  <si>
    <r>
      <t xml:space="preserve">UNIDADE: (1) </t>
    </r>
    <r>
      <rPr>
        <b/>
        <sz val="10"/>
        <color theme="1"/>
        <rFont val="Arial"/>
        <family val="2"/>
      </rPr>
      <t>PREFEITURA MUNICIPAL DE CORTÊS/PE</t>
    </r>
  </si>
  <si>
    <r>
      <t>EXERCÍCIO: (2)</t>
    </r>
    <r>
      <rPr>
        <b/>
        <sz val="10"/>
        <color theme="1"/>
        <rFont val="Arial"/>
        <family val="2"/>
      </rPr>
      <t xml:space="preserve"> 2018</t>
    </r>
  </si>
  <si>
    <t>CONSTRUÇÃO DE UNIDADE BÁSICA DE SAÚDE - UBS PORTE 1 NO MUNICÍPIO DE CORTÊS/PE</t>
  </si>
  <si>
    <t>IDENTIFICAÇÃO DA OBRA SERVIÇO OU AQUISIÇÃO     (6)</t>
  </si>
  <si>
    <t>10373.1480001/14-002</t>
  </si>
  <si>
    <t>AGRESTE CONSTRUÇÃO, LOCAÇÕES &amp; SERVIÇOS</t>
  </si>
  <si>
    <t>21.272.170/0001-03</t>
  </si>
  <si>
    <t>15/2016</t>
  </si>
  <si>
    <t>540 DIAS</t>
  </si>
  <si>
    <t>4.4.90.51</t>
  </si>
  <si>
    <t xml:space="preserve">ENGENHEIRO CIVIL </t>
  </si>
  <si>
    <t>JOSÉ REGINALDO MORAIS SANTOS</t>
  </si>
  <si>
    <t>PREFEITO</t>
  </si>
  <si>
    <t>CPF: 037.431.524-87</t>
  </si>
  <si>
    <r>
      <t xml:space="preserve">UNIDADE ORÇAMENTÁRIA: (3) </t>
    </r>
    <r>
      <rPr>
        <b/>
        <sz val="10"/>
        <color theme="1"/>
        <rFont val="Arial"/>
        <family val="2"/>
      </rPr>
      <t>SECRETARIA MUNICIPAL DE SAÚDE</t>
    </r>
  </si>
  <si>
    <r>
      <t xml:space="preserve">UNIDADE ORÇAMENTÁRIA: (3) </t>
    </r>
    <r>
      <rPr>
        <b/>
        <sz val="10"/>
        <color theme="1"/>
        <rFont val="Arial"/>
        <family val="2"/>
      </rPr>
      <t>SECRETARIA MUNICIPAL DE EDUCAÇÃO</t>
    </r>
  </si>
  <si>
    <t>SECRETÁRIO MUNICIPAL DE EDUCAÇÃO</t>
  </si>
  <si>
    <t>TP 003/2012</t>
  </si>
  <si>
    <t>TP 001/2016</t>
  </si>
  <si>
    <t>CONSTRUÇÃO DE 01 (UMA) UNIDADE DE EDUCAÇÃO INFANTIL (CRECHE TIPO B), NA NOVA CORTÊS, MUNICÍPIO DE CORTÊS-PE</t>
  </si>
  <si>
    <t>FNDE</t>
  </si>
  <si>
    <t>1627/2011</t>
  </si>
  <si>
    <t>CONSTRUTORA CIMEJATO LTDA</t>
  </si>
  <si>
    <t>40.819.708/0001-93</t>
  </si>
  <si>
    <t>056/2012</t>
  </si>
  <si>
    <t>270 DIAS</t>
  </si>
  <si>
    <t>1868 DIAS</t>
  </si>
  <si>
    <t>TP 004/2014</t>
  </si>
  <si>
    <t>CONSTRUÇÃO DE 01 (UMA) ESCOLA MUNICIPAL NO ENGENHO SERRINHA COM 02 (DUAS) SALAS DE AULA, MUNICÍPIO DE CORTÊS-PE</t>
  </si>
  <si>
    <t>22577/2014</t>
  </si>
  <si>
    <t>LINEAR ENGENHARIA E SERVICOS LTDA</t>
  </si>
  <si>
    <t>11.818.611/0001-68</t>
  </si>
  <si>
    <t>033/2014</t>
  </si>
  <si>
    <t>CONCLUÍDA</t>
  </si>
  <si>
    <t>TP 002/2014</t>
  </si>
  <si>
    <t>CONSTRUÇÃO DE 01 (UMA) QUADRA POLIESPORTIVA COM VESTUÁRIOS NA ESCOLA SANTO ANTÔNIO EM BARRA DE JANGADA, MUNICÍPIO DE CORTÊS-PE</t>
  </si>
  <si>
    <t>PEDROZA VASCONCELOS EMPREENDIMENTOS LTDA ME</t>
  </si>
  <si>
    <t>11.717.420/0001-00</t>
  </si>
  <si>
    <t>015/2014</t>
  </si>
  <si>
    <t>CONSTRUÇÃO DE 01 (UMA) QUADRA POLIESPORTIVA COM VESTUÁRIOS NA ESCOLA SANTA TEREZINHA, MUNIICÍPIO DE CORTÊS-PE</t>
  </si>
  <si>
    <t>OCTAGON EMPREENDIMENTOS LTDA</t>
  </si>
  <si>
    <t>08.307.543/0001-68</t>
  </si>
  <si>
    <t>016/2016</t>
  </si>
  <si>
    <t>1324 DIAS</t>
  </si>
  <si>
    <r>
      <t xml:space="preserve">UNIDADE ORÇAMENTÁRIA: (3) </t>
    </r>
    <r>
      <rPr>
        <b/>
        <sz val="10"/>
        <color theme="1"/>
        <rFont val="Arial"/>
        <family val="2"/>
      </rPr>
      <t>SECRETARIA DE OBRAS</t>
    </r>
  </si>
  <si>
    <t>GOVERNO DO ESTADO - FEM</t>
  </si>
  <si>
    <t>PAVIMENTAÇÃO EM PARALELEPÍPEDO EM DIVERSAS RUAS DO MUNICÍPIO DE CORTÊS-PE</t>
  </si>
  <si>
    <t>053/2014</t>
  </si>
  <si>
    <t>CONSTRUVAL ENGENHARIA E LOCAÇÕES LTDA</t>
  </si>
  <si>
    <t>15.201.963/001-20</t>
  </si>
  <si>
    <t>042/2014</t>
  </si>
  <si>
    <t>CONSTRUTORA REGIO LTDA - ME</t>
  </si>
  <si>
    <t>07.808.854/0001-48</t>
  </si>
  <si>
    <t xml:space="preserve"> TP 007/2014</t>
  </si>
  <si>
    <t>CONCORRÊNCIA 01/2012</t>
  </si>
  <si>
    <t>CONSTRUÇÃO DO SISTEMA DE ESGOTAMENTO SANITÁRIO DA SEDE DO MUNICÍPIO DE CORTÊS-PE</t>
  </si>
  <si>
    <t>0526/2008</t>
  </si>
  <si>
    <t>FUNASA</t>
  </si>
  <si>
    <t>042/2012</t>
  </si>
  <si>
    <t>360 DIAS</t>
  </si>
  <si>
    <t>5855/2013</t>
  </si>
  <si>
    <t>5211/2013</t>
  </si>
  <si>
    <t>JURANDIR FIGUEIREDO DE CARVALHO</t>
  </si>
  <si>
    <t>CPF: 514.184.284-34</t>
  </si>
  <si>
    <t>MARIA ROSIVÂNIA DO NASCIMENTO</t>
  </si>
  <si>
    <t>CPF: 439.884.074-53</t>
  </si>
  <si>
    <t>2014 DIAS</t>
  </si>
  <si>
    <t>900 DIAS</t>
  </si>
  <si>
    <t>240 DIAS</t>
  </si>
  <si>
    <t>SECRETÁRIO MUNICIPAL DE OBRAS</t>
  </si>
  <si>
    <t>043/2017</t>
  </si>
  <si>
    <t>TP 003/2017</t>
  </si>
  <si>
    <t>108743/2017</t>
  </si>
  <si>
    <t>REFORMA DA ESCOLA MUNICIPAL AUXILIADORA MOURA BORBA</t>
  </si>
  <si>
    <t>REFORMA DA ESCOLA MUNICIPAL MÁRIO DOMINGUES</t>
  </si>
  <si>
    <t>108744/2017</t>
  </si>
  <si>
    <t>REFORMA DA ESCOLA MUNICIPAL OSVALDO CRUZ</t>
  </si>
  <si>
    <t>108745/2017</t>
  </si>
  <si>
    <t>108746/2017</t>
  </si>
  <si>
    <t>108747/2017</t>
  </si>
  <si>
    <t>108748/2017</t>
  </si>
  <si>
    <t>REFORMA DA ESCOLA MUNICIPAL SENADOR ANTÔNIO FARIAS</t>
  </si>
  <si>
    <t>REFORMA DA ESCOLA MUNICIPAL DA ESCOLA ANA NERI</t>
  </si>
  <si>
    <t>REFORMA DA CRECHE SONHO DE CRIANÇA</t>
  </si>
  <si>
    <t>TP 001/2014</t>
  </si>
  <si>
    <t xml:space="preserve">   Cortês-PE, 08/01/2019.</t>
  </si>
  <si>
    <t>TP 002/2018</t>
  </si>
  <si>
    <t>CONCLUSÃO DA CONSTRUÇÃO DE 01 (UMA) UNIDADE BÁSICA DE SAÚDE NO ENGENHO BARRA DE JANGADA, ZONA RURAL DESTE MUNICÍPIO.</t>
  </si>
  <si>
    <t>14.133.443/0001-65</t>
  </si>
  <si>
    <t>C.F. DA SILVA CONSTRUTORA RIBEIRÃO LTDA - ME</t>
  </si>
  <si>
    <t>34/2018</t>
  </si>
  <si>
    <t>DISTRATO</t>
  </si>
  <si>
    <t>ATUAL CONSTRUTORA E SERVIÇOS LTDA</t>
  </si>
  <si>
    <t>056/2018</t>
  </si>
  <si>
    <t>1534 DIAS</t>
  </si>
  <si>
    <t>1653 DIAS</t>
  </si>
  <si>
    <t>MARIA DA CONCEIÇÃO DA SILVA</t>
  </si>
  <si>
    <t>SECRETÁRIA MUNICIPAL DE SAÚDE</t>
  </si>
  <si>
    <t>CPF: 519.332.254-91</t>
  </si>
  <si>
    <t>09.249.063/0001-50</t>
  </si>
  <si>
    <r>
      <t xml:space="preserve">PERÍODO REFERENCIAL: (4) </t>
    </r>
    <r>
      <rPr>
        <b/>
        <sz val="10"/>
        <color theme="1"/>
        <rFont val="Arial"/>
        <family val="2"/>
      </rPr>
      <t>01/01/2018 A 31/12/2018</t>
    </r>
  </si>
  <si>
    <t xml:space="preserve">   Cortês-PE, 18/03/2019.</t>
  </si>
  <si>
    <t xml:space="preserve">JOÃO ALEXANDRE D. G. DA SILVA </t>
  </si>
  <si>
    <t>CREA 20116-D/PE.</t>
  </si>
  <si>
    <t>CPF: 500.837.594- 68</t>
  </si>
  <si>
    <t xml:space="preserve"> JOÃO ALEXANDRE D.G. DA SILVA </t>
  </si>
  <si>
    <t>CREA 200116-D/PE.</t>
  </si>
  <si>
    <t>CREA  200116- D/PE.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</si>
</sst>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_-"/>
    <numFmt numFmtId="165" formatCode="00#&quot;.&quot;###&quot;.&quot;###&quot;-&quot;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/>
    </xf>
    <xf numFmtId="0" fontId="4" fillId="0" borderId="0" xfId="1" applyFont="1"/>
    <xf numFmtId="0" fontId="6" fillId="0" borderId="0" xfId="1" applyFont="1"/>
    <xf numFmtId="0" fontId="3" fillId="0" borderId="0" xfId="1" applyFont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2" borderId="6" xfId="1" applyFont="1" applyFill="1" applyBorder="1"/>
    <xf numFmtId="0" fontId="4" fillId="0" borderId="14" xfId="1" applyFont="1" applyBorder="1"/>
    <xf numFmtId="0" fontId="4" fillId="0" borderId="0" xfId="1" applyFont="1" applyBorder="1"/>
    <xf numFmtId="0" fontId="4" fillId="0" borderId="15" xfId="1" applyFont="1" applyBorder="1"/>
    <xf numFmtId="0" fontId="4" fillId="0" borderId="13" xfId="1" applyFont="1" applyBorder="1"/>
    <xf numFmtId="0" fontId="4" fillId="0" borderId="0" xfId="1" applyNumberFormat="1" applyFont="1" applyAlignment="1">
      <alignment vertical="justify"/>
    </xf>
    <xf numFmtId="49" fontId="3" fillId="0" borderId="6" xfId="0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3" fillId="0" borderId="6" xfId="2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164" fontId="10" fillId="0" borderId="6" xfId="2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164" fontId="3" fillId="3" borderId="6" xfId="1" applyNumberFormat="1" applyFont="1" applyFill="1" applyBorder="1"/>
    <xf numFmtId="0" fontId="3" fillId="0" borderId="6" xfId="1" quotePrefix="1" applyFont="1" applyBorder="1" applyAlignment="1">
      <alignment horizontal="center" vertical="center" wrapText="1"/>
    </xf>
    <xf numFmtId="164" fontId="10" fillId="0" borderId="8" xfId="2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0" fontId="4" fillId="3" borderId="13" xfId="1" applyFont="1" applyFill="1" applyBorder="1"/>
    <xf numFmtId="0" fontId="4" fillId="0" borderId="11" xfId="1" applyFont="1" applyBorder="1" applyAlignment="1">
      <alignment horizontal="left"/>
    </xf>
    <xf numFmtId="49" fontId="3" fillId="0" borderId="0" xfId="0" applyNumberFormat="1" applyFont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164" fontId="10" fillId="3" borderId="6" xfId="2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164" fontId="10" fillId="0" borderId="8" xfId="2" applyFont="1" applyBorder="1" applyAlignment="1">
      <alignment horizontal="center" vertical="center" wrapText="1"/>
    </xf>
    <xf numFmtId="164" fontId="10" fillId="0" borderId="8" xfId="2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Font="1" applyBorder="1" applyAlignment="1">
      <alignment horizontal="center" vertical="center" wrapText="1"/>
    </xf>
    <xf numFmtId="0" fontId="3" fillId="0" borderId="8" xfId="1" quotePrefix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64" fontId="10" fillId="0" borderId="5" xfId="2" applyFont="1" applyBorder="1" applyAlignment="1">
      <alignment horizontal="center" vertical="center" wrapText="1"/>
    </xf>
    <xf numFmtId="164" fontId="10" fillId="0" borderId="8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 vertical="center" wrapText="1"/>
    </xf>
    <xf numFmtId="164" fontId="3" fillId="0" borderId="8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justify"/>
    </xf>
    <xf numFmtId="0" fontId="4" fillId="0" borderId="1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5" fontId="11" fillId="0" borderId="0" xfId="0" applyNumberFormat="1" applyFont="1" applyBorder="1" applyAlignment="1" applyProtection="1">
      <alignment horizontal="center" vertical="center" wrapText="1"/>
      <protection locked="0"/>
    </xf>
    <xf numFmtId="165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3" borderId="0" xfId="1" applyFont="1" applyFill="1" applyBorder="1" applyAlignment="1">
      <alignment horizontal="center"/>
    </xf>
  </cellXfs>
  <cellStyles count="3">
    <cellStyle name="Moeda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topLeftCell="A10" workbookViewId="0" xr3:uid="{AEA406A1-0E4B-5B11-9CD5-51D6E497D94C}">
      <selection activeCell="A30" sqref="A30:E30"/>
    </sheetView>
  </sheetViews>
  <sheetFormatPr defaultColWidth="9.14453125" defaultRowHeight="13.5" x14ac:dyDescent="0.15"/>
  <cols>
    <col min="1" max="1" width="12.9140625" style="5" customWidth="1"/>
    <col min="2" max="2" width="19.1015625" style="5" customWidth="1"/>
    <col min="3" max="3" width="8.33984375" style="5" bestFit="1" customWidth="1"/>
    <col min="4" max="4" width="11.1640625" style="5" customWidth="1"/>
    <col min="5" max="5" width="11.8359375" style="5" customWidth="1"/>
    <col min="6" max="6" width="13.5859375" style="5" bestFit="1" customWidth="1"/>
    <col min="7" max="7" width="14.66015625" style="5" customWidth="1"/>
    <col min="8" max="8" width="15.6015625" style="5" customWidth="1"/>
    <col min="9" max="9" width="7.26171875" style="5" customWidth="1"/>
    <col min="10" max="10" width="8.875" style="5" customWidth="1"/>
    <col min="11" max="11" width="7.26171875" style="5" customWidth="1"/>
    <col min="12" max="12" width="13.44921875" style="5" bestFit="1" customWidth="1"/>
    <col min="13" max="13" width="11.56640625" style="5" customWidth="1"/>
    <col min="14" max="14" width="7.80078125" style="5" customWidth="1"/>
    <col min="15" max="15" width="10.35546875" style="5" customWidth="1"/>
    <col min="16" max="16" width="12.9140625" style="5" customWidth="1"/>
    <col min="17" max="17" width="14.2578125" style="5" customWidth="1"/>
    <col min="18" max="18" width="13.5859375" style="5" bestFit="1" customWidth="1"/>
    <col min="19" max="19" width="10.22265625" style="5" customWidth="1"/>
    <col min="20" max="16384" width="9.14453125" style="5"/>
  </cols>
  <sheetData>
    <row r="1" spans="1:19" ht="14.25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</row>
    <row r="5" spans="1:19" x14ac:dyDescent="0.1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7" spans="1:19" x14ac:dyDescent="0.15">
      <c r="A7" s="6" t="s">
        <v>61</v>
      </c>
      <c r="I7" s="6" t="s">
        <v>62</v>
      </c>
    </row>
    <row r="8" spans="1:19" x14ac:dyDescent="0.15">
      <c r="A8" s="6" t="s">
        <v>105</v>
      </c>
      <c r="I8" s="6" t="s">
        <v>161</v>
      </c>
    </row>
    <row r="10" spans="1:19" x14ac:dyDescent="0.15">
      <c r="S10" s="7"/>
    </row>
    <row r="11" spans="1:19" ht="15" customHeight="1" x14ac:dyDescent="0.15">
      <c r="A11" s="50" t="s">
        <v>57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0" t="s">
        <v>1</v>
      </c>
      <c r="Q11" s="52"/>
      <c r="R11" s="9"/>
      <c r="S11" s="10"/>
    </row>
    <row r="12" spans="1:19" x14ac:dyDescent="0.15">
      <c r="A12" s="13"/>
      <c r="B12" s="10"/>
      <c r="C12" s="50" t="s">
        <v>55</v>
      </c>
      <c r="D12" s="51"/>
      <c r="E12" s="51"/>
      <c r="F12" s="52"/>
      <c r="G12" s="53" t="s">
        <v>54</v>
      </c>
      <c r="H12" s="54"/>
      <c r="I12" s="50" t="s">
        <v>53</v>
      </c>
      <c r="J12" s="51"/>
      <c r="K12" s="51"/>
      <c r="L12" s="51"/>
      <c r="M12" s="52"/>
      <c r="N12" s="50" t="s">
        <v>56</v>
      </c>
      <c r="O12" s="52"/>
      <c r="P12" s="10"/>
      <c r="Q12" s="10"/>
      <c r="R12" s="13"/>
      <c r="S12" s="14"/>
    </row>
    <row r="13" spans="1:19" ht="47.25" x14ac:dyDescent="0.15">
      <c r="A13" s="2" t="s">
        <v>2</v>
      </c>
      <c r="B13" s="2" t="s">
        <v>64</v>
      </c>
      <c r="C13" s="1" t="s">
        <v>3</v>
      </c>
      <c r="D13" s="2" t="s">
        <v>4</v>
      </c>
      <c r="E13" s="2" t="s">
        <v>49</v>
      </c>
      <c r="F13" s="33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33" t="s">
        <v>12</v>
      </c>
      <c r="N13" s="2" t="s">
        <v>13</v>
      </c>
      <c r="O13" s="3" t="s">
        <v>14</v>
      </c>
      <c r="P13" s="33" t="s">
        <v>15</v>
      </c>
      <c r="Q13" s="33" t="s">
        <v>16</v>
      </c>
      <c r="R13" s="33" t="s">
        <v>17</v>
      </c>
      <c r="S13" s="33" t="s">
        <v>18</v>
      </c>
    </row>
    <row r="14" spans="1:19" ht="29.25" x14ac:dyDescent="0.15">
      <c r="A14" s="46" t="s">
        <v>114</v>
      </c>
      <c r="B14" s="63" t="s">
        <v>107</v>
      </c>
      <c r="C14" s="61" t="s">
        <v>108</v>
      </c>
      <c r="D14" s="59" t="s">
        <v>106</v>
      </c>
      <c r="E14" s="57">
        <v>533270.96</v>
      </c>
      <c r="F14" s="55">
        <v>0</v>
      </c>
      <c r="G14" s="25" t="s">
        <v>110</v>
      </c>
      <c r="H14" s="25" t="s">
        <v>109</v>
      </c>
      <c r="I14" s="40" t="s">
        <v>111</v>
      </c>
      <c r="J14" s="34">
        <v>41890</v>
      </c>
      <c r="K14" s="38" t="s">
        <v>51</v>
      </c>
      <c r="L14" s="39">
        <v>466793.93</v>
      </c>
      <c r="M14" s="34">
        <v>42929</v>
      </c>
      <c r="N14" s="38" t="s">
        <v>128</v>
      </c>
      <c r="O14" s="26">
        <v>0</v>
      </c>
      <c r="P14" s="32" t="s">
        <v>70</v>
      </c>
      <c r="Q14" s="32">
        <v>0</v>
      </c>
      <c r="R14" s="32">
        <v>325662.82</v>
      </c>
      <c r="S14" s="2" t="s">
        <v>94</v>
      </c>
    </row>
    <row r="15" spans="1:19" ht="33.75" customHeight="1" x14ac:dyDescent="0.15">
      <c r="A15" s="47"/>
      <c r="B15" s="64"/>
      <c r="C15" s="62"/>
      <c r="D15" s="60"/>
      <c r="E15" s="58"/>
      <c r="F15" s="56"/>
      <c r="G15" s="25" t="s">
        <v>113</v>
      </c>
      <c r="H15" s="25" t="s">
        <v>112</v>
      </c>
      <c r="I15" s="40" t="s">
        <v>131</v>
      </c>
      <c r="J15" s="34">
        <v>43040</v>
      </c>
      <c r="K15" s="38" t="s">
        <v>50</v>
      </c>
      <c r="L15" s="28">
        <v>140481.64000000001</v>
      </c>
      <c r="M15" s="2" t="s">
        <v>58</v>
      </c>
      <c r="N15" s="38" t="s">
        <v>129</v>
      </c>
      <c r="O15" s="26">
        <v>0</v>
      </c>
      <c r="P15" s="32" t="s">
        <v>70</v>
      </c>
      <c r="Q15" s="32">
        <v>0</v>
      </c>
      <c r="R15" s="32">
        <v>102356.8</v>
      </c>
      <c r="S15" s="2" t="s">
        <v>59</v>
      </c>
    </row>
    <row r="16" spans="1:19" ht="63" x14ac:dyDescent="0.15">
      <c r="A16" s="31" t="s">
        <v>115</v>
      </c>
      <c r="B16" s="22" t="s">
        <v>116</v>
      </c>
      <c r="C16" s="24" t="s">
        <v>117</v>
      </c>
      <c r="D16" s="2" t="s">
        <v>118</v>
      </c>
      <c r="E16" s="26">
        <v>0</v>
      </c>
      <c r="F16" s="28">
        <v>0</v>
      </c>
      <c r="G16" s="25" t="s">
        <v>84</v>
      </c>
      <c r="H16" s="25" t="s">
        <v>83</v>
      </c>
      <c r="I16" s="21" t="s">
        <v>119</v>
      </c>
      <c r="J16" s="34">
        <v>41085</v>
      </c>
      <c r="K16" s="27" t="s">
        <v>120</v>
      </c>
      <c r="L16" s="28">
        <v>4812271.16</v>
      </c>
      <c r="M16" s="2" t="s">
        <v>58</v>
      </c>
      <c r="N16" s="38" t="s">
        <v>127</v>
      </c>
      <c r="O16" s="26">
        <v>0</v>
      </c>
      <c r="P16" s="32" t="s">
        <v>70</v>
      </c>
      <c r="Q16" s="32">
        <v>0</v>
      </c>
      <c r="R16" s="32">
        <f>1380274.83+1677762.26</f>
        <v>3058037.09</v>
      </c>
      <c r="S16" s="2" t="s">
        <v>59</v>
      </c>
    </row>
    <row r="17" spans="1:19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19</v>
      </c>
      <c r="Q18" s="30">
        <f>SUM(Q14:Q17)</f>
        <v>0</v>
      </c>
      <c r="R18" s="30">
        <f>SUM(R14:R17)</f>
        <v>3486056.71</v>
      </c>
      <c r="S18" s="15"/>
    </row>
    <row r="19" spans="1:19" x14ac:dyDescent="0.15">
      <c r="A19" s="1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</row>
    <row r="20" spans="1:19" x14ac:dyDescent="0.15">
      <c r="A20" s="13"/>
      <c r="B20" s="17" t="s">
        <v>20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8"/>
    </row>
    <row r="21" spans="1:19" x14ac:dyDescent="0.15">
      <c r="A21" s="1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</row>
    <row r="22" spans="1:19" x14ac:dyDescent="0.15">
      <c r="A22" s="36"/>
      <c r="B22" s="29" t="s">
        <v>162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</row>
    <row r="23" spans="1:19" x14ac:dyDescent="0.15">
      <c r="A23" s="1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</row>
    <row r="24" spans="1:19" x14ac:dyDescent="0.15">
      <c r="A24" s="1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19" x14ac:dyDescent="0.15">
      <c r="A25" s="1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</row>
    <row r="26" spans="1:19" x14ac:dyDescent="0.15">
      <c r="A26" s="11"/>
      <c r="B26" s="19"/>
      <c r="C26" s="19"/>
      <c r="D26" s="19"/>
      <c r="E26" s="19"/>
      <c r="F26" s="17"/>
      <c r="G26" s="19"/>
      <c r="H26" s="19"/>
      <c r="I26" s="19"/>
      <c r="J26" s="19"/>
      <c r="K26" s="19"/>
      <c r="L26" s="17"/>
      <c r="M26" s="19"/>
      <c r="N26" s="35"/>
      <c r="O26" s="35"/>
      <c r="P26" s="35"/>
      <c r="Q26" s="19"/>
      <c r="R26" s="17"/>
      <c r="S26" s="18"/>
    </row>
    <row r="27" spans="1:19" ht="15" customHeight="1" x14ac:dyDescent="0.15">
      <c r="A27" s="66" t="s">
        <v>163</v>
      </c>
      <c r="B27" s="67"/>
      <c r="C27" s="67"/>
      <c r="D27" s="67"/>
      <c r="E27" s="67"/>
      <c r="F27" s="17"/>
      <c r="G27" s="67" t="s">
        <v>72</v>
      </c>
      <c r="H27" s="67"/>
      <c r="I27" s="67"/>
      <c r="J27" s="67"/>
      <c r="K27" s="67"/>
      <c r="L27" s="17"/>
      <c r="M27" s="74" t="s">
        <v>123</v>
      </c>
      <c r="N27" s="74"/>
      <c r="O27" s="74"/>
      <c r="P27" s="74"/>
      <c r="Q27" s="74"/>
      <c r="R27" s="17"/>
      <c r="S27" s="18"/>
    </row>
    <row r="28" spans="1:19" ht="15" customHeight="1" x14ac:dyDescent="0.15">
      <c r="A28" s="68" t="s">
        <v>71</v>
      </c>
      <c r="B28" s="69"/>
      <c r="C28" s="69"/>
      <c r="D28" s="69"/>
      <c r="E28" s="69"/>
      <c r="F28" s="17"/>
      <c r="G28" s="69" t="s">
        <v>73</v>
      </c>
      <c r="H28" s="69"/>
      <c r="I28" s="69"/>
      <c r="J28" s="69"/>
      <c r="K28" s="69"/>
      <c r="L28" s="17"/>
      <c r="M28" s="74" t="s">
        <v>130</v>
      </c>
      <c r="N28" s="74"/>
      <c r="O28" s="74"/>
      <c r="P28" s="74"/>
      <c r="Q28" s="74"/>
      <c r="R28" s="17"/>
      <c r="S28" s="18"/>
    </row>
    <row r="29" spans="1:19" ht="14.25" customHeight="1" x14ac:dyDescent="0.15">
      <c r="A29" s="68" t="s">
        <v>165</v>
      </c>
      <c r="B29" s="69"/>
      <c r="C29" s="69"/>
      <c r="D29" s="69"/>
      <c r="E29" s="69"/>
      <c r="F29" s="17"/>
      <c r="G29" s="70" t="s">
        <v>74</v>
      </c>
      <c r="H29" s="70"/>
      <c r="I29" s="70"/>
      <c r="J29" s="70"/>
      <c r="K29" s="70"/>
      <c r="L29" s="17"/>
      <c r="M29" s="17"/>
      <c r="N29" s="71" t="s">
        <v>124</v>
      </c>
      <c r="O29" s="71"/>
      <c r="P29" s="71"/>
      <c r="Q29" s="17"/>
      <c r="R29" s="17"/>
      <c r="S29" s="18"/>
    </row>
    <row r="30" spans="1:19" x14ac:dyDescent="0.15">
      <c r="A30" s="72" t="s">
        <v>168</v>
      </c>
      <c r="B30" s="73"/>
      <c r="C30" s="73"/>
      <c r="D30" s="73"/>
      <c r="E30" s="7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2"/>
    </row>
    <row r="33" spans="1:20" ht="20.25" customHeight="1" x14ac:dyDescent="0.15">
      <c r="A33" s="5" t="s">
        <v>21</v>
      </c>
    </row>
    <row r="34" spans="1:20" ht="20.25" customHeight="1" x14ac:dyDescent="0.15">
      <c r="A34" s="5" t="s">
        <v>22</v>
      </c>
    </row>
    <row r="35" spans="1:20" ht="20.25" customHeight="1" x14ac:dyDescent="0.15">
      <c r="A35" s="5" t="s">
        <v>23</v>
      </c>
    </row>
    <row r="36" spans="1:20" ht="20.25" customHeight="1" x14ac:dyDescent="0.15">
      <c r="A36" s="5" t="s">
        <v>24</v>
      </c>
    </row>
    <row r="37" spans="1:20" ht="33" customHeight="1" x14ac:dyDescent="0.15">
      <c r="A37" s="65" t="s">
        <v>25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20"/>
    </row>
    <row r="38" spans="1:20" ht="33" customHeight="1" x14ac:dyDescent="0.15">
      <c r="A38" s="65" t="s">
        <v>26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20"/>
    </row>
    <row r="39" spans="1:20" ht="20.25" customHeight="1" x14ac:dyDescent="0.15">
      <c r="A39" s="5" t="s">
        <v>27</v>
      </c>
    </row>
    <row r="40" spans="1:20" ht="20.25" customHeight="1" x14ac:dyDescent="0.15">
      <c r="A40" s="5" t="s">
        <v>28</v>
      </c>
    </row>
    <row r="41" spans="1:20" ht="20.25" customHeight="1" x14ac:dyDescent="0.15">
      <c r="A41" s="5" t="s">
        <v>29</v>
      </c>
    </row>
    <row r="42" spans="1:20" ht="20.25" customHeight="1" x14ac:dyDescent="0.15">
      <c r="A42" s="5" t="s">
        <v>30</v>
      </c>
    </row>
    <row r="43" spans="1:20" ht="20.25" customHeight="1" x14ac:dyDescent="0.15">
      <c r="A43" s="5" t="s">
        <v>31</v>
      </c>
    </row>
    <row r="44" spans="1:20" ht="20.25" customHeight="1" x14ac:dyDescent="0.15">
      <c r="A44" s="5" t="s">
        <v>32</v>
      </c>
    </row>
    <row r="45" spans="1:20" ht="20.25" customHeight="1" x14ac:dyDescent="0.15">
      <c r="A45" s="5" t="s">
        <v>33</v>
      </c>
    </row>
    <row r="46" spans="1:20" ht="20.25" customHeight="1" x14ac:dyDescent="0.15">
      <c r="A46" s="5" t="s">
        <v>34</v>
      </c>
    </row>
    <row r="47" spans="1:20" ht="20.25" customHeight="1" x14ac:dyDescent="0.15">
      <c r="A47" s="5" t="s">
        <v>35</v>
      </c>
    </row>
    <row r="48" spans="1:20" ht="20.25" customHeight="1" x14ac:dyDescent="0.15">
      <c r="A48" s="5" t="s">
        <v>36</v>
      </c>
    </row>
    <row r="49" spans="1:20" ht="20.25" customHeight="1" x14ac:dyDescent="0.15">
      <c r="A49" s="5" t="s">
        <v>37</v>
      </c>
    </row>
    <row r="50" spans="1:20" ht="20.25" customHeight="1" x14ac:dyDescent="0.15">
      <c r="A50" s="5" t="s">
        <v>38</v>
      </c>
    </row>
    <row r="51" spans="1:20" ht="20.25" customHeight="1" x14ac:dyDescent="0.15">
      <c r="A51" s="5" t="s">
        <v>39</v>
      </c>
    </row>
    <row r="52" spans="1:20" ht="20.25" customHeight="1" x14ac:dyDescent="0.15">
      <c r="A52" s="5" t="s">
        <v>40</v>
      </c>
    </row>
    <row r="53" spans="1:20" ht="20.25" customHeight="1" x14ac:dyDescent="0.15">
      <c r="A53" s="5" t="s">
        <v>41</v>
      </c>
    </row>
    <row r="54" spans="1:20" ht="20.25" customHeight="1" x14ac:dyDescent="0.15">
      <c r="A54" s="5" t="s">
        <v>42</v>
      </c>
    </row>
    <row r="55" spans="1:20" ht="20.25" customHeight="1" x14ac:dyDescent="0.15">
      <c r="A55" s="5" t="s">
        <v>43</v>
      </c>
    </row>
    <row r="56" spans="1:20" ht="20.25" customHeight="1" x14ac:dyDescent="0.15">
      <c r="A56" s="5" t="s">
        <v>44</v>
      </c>
    </row>
    <row r="57" spans="1:20" ht="33" customHeight="1" x14ac:dyDescent="0.15">
      <c r="A57" s="65" t="s">
        <v>45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20"/>
    </row>
    <row r="58" spans="1:20" x14ac:dyDescent="0.15">
      <c r="A58" s="5" t="s">
        <v>46</v>
      </c>
    </row>
    <row r="59" spans="1:20" x14ac:dyDescent="0.15">
      <c r="A59" s="5" t="s">
        <v>47</v>
      </c>
    </row>
    <row r="60" spans="1:20" x14ac:dyDescent="0.15">
      <c r="A60" s="5" t="s">
        <v>48</v>
      </c>
    </row>
  </sheetData>
  <mergeCells count="27">
    <mergeCell ref="A57:S57"/>
    <mergeCell ref="A27:E27"/>
    <mergeCell ref="G27:K27"/>
    <mergeCell ref="A28:E28"/>
    <mergeCell ref="G28:K28"/>
    <mergeCell ref="A29:E29"/>
    <mergeCell ref="G29:K29"/>
    <mergeCell ref="N29:P29"/>
    <mergeCell ref="A37:S37"/>
    <mergeCell ref="A38:S38"/>
    <mergeCell ref="A30:E30"/>
    <mergeCell ref="M27:Q27"/>
    <mergeCell ref="M28:Q28"/>
    <mergeCell ref="A14:A15"/>
    <mergeCell ref="A1:J1"/>
    <mergeCell ref="A5:S5"/>
    <mergeCell ref="A11:O11"/>
    <mergeCell ref="P11:Q11"/>
    <mergeCell ref="C12:F12"/>
    <mergeCell ref="G12:H12"/>
    <mergeCell ref="I12:M12"/>
    <mergeCell ref="N12:O12"/>
    <mergeCell ref="F14:F15"/>
    <mergeCell ref="E14:E15"/>
    <mergeCell ref="D14:D15"/>
    <mergeCell ref="C14:C15"/>
    <mergeCell ref="B14:B15"/>
  </mergeCells>
  <dataValidations count="1">
    <dataValidation allowBlank="1" showInputMessage="1" showErrorMessage="1" promptTitle="Atenção!!!" prompt="Digitar apenas números." sqref="G29 N29" xr:uid="{00000000-0002-0000-0000-000000000000}"/>
  </dataValidations>
  <pageMargins left="0.11811023622047245" right="0.11811023622047245" top="0.74803149606299213" bottom="0.31496062992125984" header="0.31496062992125984" footer="0.31496062992125984"/>
  <pageSetup paperSize="9" scale="59" orientation="landscape" horizontalDpi="4294967293" verticalDpi="4294967293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0"/>
  <sheetViews>
    <sheetView topLeftCell="A19" workbookViewId="0" xr3:uid="{958C4451-9541-5A59-BF78-D2F731DF1C81}">
      <selection activeCell="A30" sqref="A30:E30"/>
    </sheetView>
  </sheetViews>
  <sheetFormatPr defaultColWidth="9.14453125" defaultRowHeight="13.5" x14ac:dyDescent="0.15"/>
  <cols>
    <col min="1" max="1" width="11.02734375" style="5" customWidth="1"/>
    <col min="2" max="2" width="19.1015625" style="5" customWidth="1"/>
    <col min="3" max="3" width="12.375" style="5" customWidth="1"/>
    <col min="4" max="4" width="11.1640625" style="5" customWidth="1"/>
    <col min="5" max="5" width="11.8359375" style="5" bestFit="1" customWidth="1"/>
    <col min="6" max="6" width="13.5859375" style="5" bestFit="1" customWidth="1"/>
    <col min="7" max="7" width="14.66015625" style="5" customWidth="1"/>
    <col min="8" max="8" width="15.6015625" style="5" customWidth="1"/>
    <col min="9" max="9" width="6.58984375" style="5" customWidth="1"/>
    <col min="10" max="10" width="8.875" style="5" customWidth="1"/>
    <col min="11" max="11" width="7.26171875" style="5" customWidth="1"/>
    <col min="12" max="12" width="11.8359375" style="5" bestFit="1" customWidth="1"/>
    <col min="13" max="13" width="11.56640625" style="5" customWidth="1"/>
    <col min="14" max="14" width="7.80078125" style="5" customWidth="1"/>
    <col min="15" max="15" width="10.35546875" style="5" customWidth="1"/>
    <col min="16" max="16" width="12.9140625" style="5" customWidth="1"/>
    <col min="17" max="17" width="14.2578125" style="5" customWidth="1"/>
    <col min="18" max="18" width="11.8359375" style="5" bestFit="1" customWidth="1"/>
    <col min="19" max="19" width="10.22265625" style="5" customWidth="1"/>
    <col min="20" max="16384" width="9.14453125" style="5"/>
  </cols>
  <sheetData>
    <row r="1" spans="1:19" ht="14.25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</row>
    <row r="5" spans="1:19" x14ac:dyDescent="0.1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7" spans="1:19" x14ac:dyDescent="0.15">
      <c r="A7" s="6" t="s">
        <v>61</v>
      </c>
      <c r="I7" s="6" t="s">
        <v>62</v>
      </c>
    </row>
    <row r="8" spans="1:19" x14ac:dyDescent="0.15">
      <c r="A8" s="6" t="s">
        <v>75</v>
      </c>
      <c r="I8" s="6" t="s">
        <v>161</v>
      </c>
    </row>
    <row r="10" spans="1:19" x14ac:dyDescent="0.15">
      <c r="S10" s="7"/>
    </row>
    <row r="11" spans="1:19" ht="15" customHeight="1" x14ac:dyDescent="0.15">
      <c r="A11" s="50" t="s">
        <v>57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0" t="s">
        <v>1</v>
      </c>
      <c r="Q11" s="52"/>
      <c r="R11" s="9"/>
      <c r="S11" s="10"/>
    </row>
    <row r="12" spans="1:19" x14ac:dyDescent="0.15">
      <c r="A12" s="13"/>
      <c r="B12" s="10"/>
      <c r="C12" s="50" t="s">
        <v>55</v>
      </c>
      <c r="D12" s="51"/>
      <c r="E12" s="51"/>
      <c r="F12" s="52"/>
      <c r="G12" s="53" t="s">
        <v>54</v>
      </c>
      <c r="H12" s="54"/>
      <c r="I12" s="50" t="s">
        <v>53</v>
      </c>
      <c r="J12" s="51"/>
      <c r="K12" s="51"/>
      <c r="L12" s="51"/>
      <c r="M12" s="52"/>
      <c r="N12" s="50" t="s">
        <v>56</v>
      </c>
      <c r="O12" s="52"/>
      <c r="P12" s="10"/>
      <c r="Q12" s="10"/>
      <c r="R12" s="13"/>
      <c r="S12" s="14"/>
    </row>
    <row r="13" spans="1:19" ht="57" x14ac:dyDescent="0.15">
      <c r="A13" s="2" t="s">
        <v>2</v>
      </c>
      <c r="B13" s="2" t="s">
        <v>64</v>
      </c>
      <c r="C13" s="1" t="s">
        <v>3</v>
      </c>
      <c r="D13" s="2" t="s">
        <v>4</v>
      </c>
      <c r="E13" s="2" t="s">
        <v>49</v>
      </c>
      <c r="F13" s="43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43" t="s">
        <v>12</v>
      </c>
      <c r="N13" s="2" t="s">
        <v>13</v>
      </c>
      <c r="O13" s="3" t="s">
        <v>14</v>
      </c>
      <c r="P13" s="43" t="s">
        <v>15</v>
      </c>
      <c r="Q13" s="43" t="s">
        <v>16</v>
      </c>
      <c r="R13" s="43" t="s">
        <v>17</v>
      </c>
      <c r="S13" s="43" t="s">
        <v>18</v>
      </c>
    </row>
    <row r="14" spans="1:19" ht="38.25" x14ac:dyDescent="0.15">
      <c r="A14" s="2" t="s">
        <v>79</v>
      </c>
      <c r="B14" s="2" t="s">
        <v>63</v>
      </c>
      <c r="C14" s="61" t="s">
        <v>65</v>
      </c>
      <c r="D14" s="59" t="s">
        <v>52</v>
      </c>
      <c r="E14" s="57">
        <v>408000</v>
      </c>
      <c r="F14" s="28">
        <v>0</v>
      </c>
      <c r="G14" s="25" t="s">
        <v>67</v>
      </c>
      <c r="H14" s="25" t="s">
        <v>66</v>
      </c>
      <c r="I14" s="37" t="s">
        <v>68</v>
      </c>
      <c r="J14" s="23">
        <v>42552</v>
      </c>
      <c r="K14" s="27" t="s">
        <v>51</v>
      </c>
      <c r="L14" s="28">
        <v>401037.59</v>
      </c>
      <c r="M14" s="34">
        <v>43239</v>
      </c>
      <c r="N14" s="27" t="s">
        <v>69</v>
      </c>
      <c r="O14" s="26">
        <v>0</v>
      </c>
      <c r="P14" s="42" t="s">
        <v>70</v>
      </c>
      <c r="Q14" s="42">
        <v>146440.59</v>
      </c>
      <c r="R14" s="42">
        <v>261034.05</v>
      </c>
      <c r="S14" s="2" t="s">
        <v>152</v>
      </c>
    </row>
    <row r="15" spans="1:19" ht="66" x14ac:dyDescent="0.15">
      <c r="A15" s="2" t="s">
        <v>147</v>
      </c>
      <c r="B15" s="2" t="s">
        <v>148</v>
      </c>
      <c r="C15" s="62"/>
      <c r="D15" s="60"/>
      <c r="E15" s="58"/>
      <c r="F15" s="2" t="s">
        <v>58</v>
      </c>
      <c r="G15" s="2" t="s">
        <v>149</v>
      </c>
      <c r="H15" s="2" t="s">
        <v>150</v>
      </c>
      <c r="I15" s="2" t="s">
        <v>151</v>
      </c>
      <c r="J15" s="23">
        <v>43418</v>
      </c>
      <c r="K15" s="2" t="s">
        <v>51</v>
      </c>
      <c r="L15" s="26">
        <v>135922.57</v>
      </c>
      <c r="M15" s="2" t="s">
        <v>58</v>
      </c>
      <c r="N15" s="2" t="s">
        <v>58</v>
      </c>
      <c r="O15" s="2" t="s">
        <v>58</v>
      </c>
      <c r="P15" s="42" t="s">
        <v>70</v>
      </c>
      <c r="Q15" s="26">
        <v>25842.639999999999</v>
      </c>
      <c r="R15" s="26">
        <v>25842.639999999999</v>
      </c>
      <c r="S15" s="2" t="s">
        <v>59</v>
      </c>
    </row>
    <row r="16" spans="1:19" x14ac:dyDescent="0.15">
      <c r="A16" s="2"/>
      <c r="B16" s="44"/>
      <c r="C16" s="24"/>
      <c r="D16" s="2"/>
      <c r="E16" s="45"/>
      <c r="F16" s="2"/>
      <c r="G16" s="25"/>
      <c r="H16" s="25"/>
      <c r="I16" s="37"/>
      <c r="J16" s="23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19</v>
      </c>
      <c r="Q19" s="30">
        <f>SUM(Q14:Q18)</f>
        <v>172283.22999999998</v>
      </c>
      <c r="R19" s="30">
        <f>SUM(R14:R18)</f>
        <v>286876.69</v>
      </c>
      <c r="S19" s="15"/>
    </row>
    <row r="20" spans="1:19" x14ac:dyDescent="0.15">
      <c r="A20" s="1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</row>
    <row r="21" spans="1:19" x14ac:dyDescent="0.15">
      <c r="A21" s="13"/>
      <c r="B21" s="17" t="s">
        <v>20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</row>
    <row r="22" spans="1:19" x14ac:dyDescent="0.15">
      <c r="A22" s="1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</row>
    <row r="23" spans="1:19" x14ac:dyDescent="0.15">
      <c r="A23" s="36"/>
      <c r="B23" s="29" t="s">
        <v>162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</row>
    <row r="24" spans="1:19" x14ac:dyDescent="0.15">
      <c r="A24" s="1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19" x14ac:dyDescent="0.15">
      <c r="A25" s="1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</row>
    <row r="26" spans="1:19" x14ac:dyDescent="0.15">
      <c r="A26" s="11"/>
      <c r="B26" s="19"/>
      <c r="C26" s="19"/>
      <c r="D26" s="19"/>
      <c r="E26" s="19"/>
      <c r="F26" s="17"/>
      <c r="G26" s="19"/>
      <c r="H26" s="19"/>
      <c r="I26" s="19"/>
      <c r="J26" s="19"/>
      <c r="K26" s="19"/>
      <c r="L26" s="17"/>
      <c r="M26" s="19"/>
      <c r="N26" s="19"/>
      <c r="O26" s="19"/>
      <c r="P26" s="19"/>
      <c r="Q26" s="19"/>
      <c r="R26" s="17"/>
      <c r="S26" s="18"/>
    </row>
    <row r="27" spans="1:19" ht="15" customHeight="1" x14ac:dyDescent="0.15">
      <c r="A27" s="66" t="s">
        <v>166</v>
      </c>
      <c r="B27" s="67"/>
      <c r="C27" s="67"/>
      <c r="D27" s="67"/>
      <c r="E27" s="67"/>
      <c r="F27" s="17"/>
      <c r="G27" s="67" t="s">
        <v>72</v>
      </c>
      <c r="H27" s="67"/>
      <c r="I27" s="67"/>
      <c r="J27" s="67"/>
      <c r="K27" s="67"/>
      <c r="L27" s="17"/>
      <c r="M27" s="69" t="s">
        <v>157</v>
      </c>
      <c r="N27" s="69"/>
      <c r="O27" s="69"/>
      <c r="P27" s="69"/>
      <c r="Q27" s="69"/>
      <c r="R27" s="17"/>
      <c r="S27" s="18"/>
    </row>
    <row r="28" spans="1:19" ht="15" customHeight="1" x14ac:dyDescent="0.15">
      <c r="A28" s="68" t="s">
        <v>71</v>
      </c>
      <c r="B28" s="69"/>
      <c r="C28" s="69"/>
      <c r="D28" s="69"/>
      <c r="E28" s="69"/>
      <c r="F28" s="17"/>
      <c r="G28" s="69" t="s">
        <v>73</v>
      </c>
      <c r="H28" s="69"/>
      <c r="I28" s="69"/>
      <c r="J28" s="69"/>
      <c r="K28" s="69"/>
      <c r="L28" s="17"/>
      <c r="M28" s="69" t="s">
        <v>158</v>
      </c>
      <c r="N28" s="69"/>
      <c r="O28" s="69"/>
      <c r="P28" s="69"/>
      <c r="Q28" s="69"/>
      <c r="R28" s="17"/>
      <c r="S28" s="18"/>
    </row>
    <row r="29" spans="1:19" x14ac:dyDescent="0.15">
      <c r="A29" s="68" t="s">
        <v>165</v>
      </c>
      <c r="B29" s="69"/>
      <c r="C29" s="69"/>
      <c r="D29" s="69"/>
      <c r="E29" s="69"/>
      <c r="F29" s="17"/>
      <c r="G29" s="70" t="s">
        <v>74</v>
      </c>
      <c r="H29" s="70"/>
      <c r="I29" s="70"/>
      <c r="J29" s="70"/>
      <c r="K29" s="70"/>
      <c r="L29" s="17"/>
      <c r="M29" s="17"/>
      <c r="N29" s="70" t="s">
        <v>159</v>
      </c>
      <c r="O29" s="70"/>
      <c r="P29" s="70"/>
      <c r="Q29" s="17"/>
      <c r="R29" s="17"/>
      <c r="S29" s="18"/>
    </row>
    <row r="30" spans="1:19" x14ac:dyDescent="0.15">
      <c r="A30" s="72" t="s">
        <v>167</v>
      </c>
      <c r="B30" s="73"/>
      <c r="C30" s="73"/>
      <c r="D30" s="73"/>
      <c r="E30" s="73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2"/>
    </row>
    <row r="33" spans="1:20" ht="20.25" customHeight="1" x14ac:dyDescent="0.15">
      <c r="A33" s="5" t="s">
        <v>21</v>
      </c>
    </row>
    <row r="34" spans="1:20" ht="20.25" customHeight="1" x14ac:dyDescent="0.15">
      <c r="A34" s="5" t="s">
        <v>22</v>
      </c>
    </row>
    <row r="35" spans="1:20" ht="20.25" customHeight="1" x14ac:dyDescent="0.15">
      <c r="A35" s="5" t="s">
        <v>23</v>
      </c>
    </row>
    <row r="36" spans="1:20" ht="20.25" customHeight="1" x14ac:dyDescent="0.15">
      <c r="A36" s="5" t="s">
        <v>24</v>
      </c>
    </row>
    <row r="37" spans="1:20" ht="33" customHeight="1" x14ac:dyDescent="0.15">
      <c r="A37" s="65" t="s">
        <v>25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20"/>
    </row>
    <row r="38" spans="1:20" ht="33" customHeight="1" x14ac:dyDescent="0.15">
      <c r="A38" s="65" t="s">
        <v>26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20"/>
    </row>
    <row r="39" spans="1:20" ht="20.25" customHeight="1" x14ac:dyDescent="0.15">
      <c r="A39" s="5" t="s">
        <v>27</v>
      </c>
    </row>
    <row r="40" spans="1:20" ht="20.25" customHeight="1" x14ac:dyDescent="0.15">
      <c r="A40" s="5" t="s">
        <v>28</v>
      </c>
    </row>
    <row r="41" spans="1:20" ht="20.25" customHeight="1" x14ac:dyDescent="0.15">
      <c r="A41" s="5" t="s">
        <v>29</v>
      </c>
    </row>
    <row r="42" spans="1:20" ht="20.25" customHeight="1" x14ac:dyDescent="0.15">
      <c r="A42" s="5" t="s">
        <v>30</v>
      </c>
    </row>
    <row r="43" spans="1:20" ht="20.25" customHeight="1" x14ac:dyDescent="0.15">
      <c r="A43" s="5" t="s">
        <v>31</v>
      </c>
    </row>
    <row r="44" spans="1:20" ht="20.25" customHeight="1" x14ac:dyDescent="0.15">
      <c r="A44" s="5" t="s">
        <v>32</v>
      </c>
    </row>
    <row r="45" spans="1:20" ht="20.25" customHeight="1" x14ac:dyDescent="0.15">
      <c r="A45" s="5" t="s">
        <v>33</v>
      </c>
    </row>
    <row r="46" spans="1:20" ht="20.25" customHeight="1" x14ac:dyDescent="0.15">
      <c r="A46" s="5" t="s">
        <v>34</v>
      </c>
    </row>
    <row r="47" spans="1:20" ht="20.25" customHeight="1" x14ac:dyDescent="0.15">
      <c r="A47" s="5" t="s">
        <v>35</v>
      </c>
    </row>
    <row r="48" spans="1:20" ht="20.25" customHeight="1" x14ac:dyDescent="0.15">
      <c r="A48" s="5" t="s">
        <v>36</v>
      </c>
    </row>
    <row r="49" spans="1:20" ht="20.25" customHeight="1" x14ac:dyDescent="0.15">
      <c r="A49" s="5" t="s">
        <v>37</v>
      </c>
    </row>
    <row r="50" spans="1:20" ht="20.25" customHeight="1" x14ac:dyDescent="0.15">
      <c r="A50" s="5" t="s">
        <v>38</v>
      </c>
    </row>
    <row r="51" spans="1:20" ht="20.25" customHeight="1" x14ac:dyDescent="0.15">
      <c r="A51" s="5" t="s">
        <v>39</v>
      </c>
    </row>
    <row r="52" spans="1:20" ht="20.25" customHeight="1" x14ac:dyDescent="0.15">
      <c r="A52" s="5" t="s">
        <v>40</v>
      </c>
    </row>
    <row r="53" spans="1:20" ht="20.25" customHeight="1" x14ac:dyDescent="0.15">
      <c r="A53" s="5" t="s">
        <v>41</v>
      </c>
    </row>
    <row r="54" spans="1:20" ht="20.25" customHeight="1" x14ac:dyDescent="0.15">
      <c r="A54" s="5" t="s">
        <v>42</v>
      </c>
    </row>
    <row r="55" spans="1:20" ht="20.25" customHeight="1" x14ac:dyDescent="0.15">
      <c r="A55" s="5" t="s">
        <v>43</v>
      </c>
    </row>
    <row r="56" spans="1:20" ht="20.25" customHeight="1" x14ac:dyDescent="0.15">
      <c r="A56" s="5" t="s">
        <v>44</v>
      </c>
    </row>
    <row r="57" spans="1:20" ht="33" customHeight="1" x14ac:dyDescent="0.15">
      <c r="A57" s="65" t="s">
        <v>45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20"/>
    </row>
    <row r="58" spans="1:20" x14ac:dyDescent="0.15">
      <c r="A58" s="5" t="s">
        <v>46</v>
      </c>
    </row>
    <row r="59" spans="1:20" x14ac:dyDescent="0.15">
      <c r="A59" s="5" t="s">
        <v>47</v>
      </c>
    </row>
    <row r="60" spans="1:20" x14ac:dyDescent="0.15">
      <c r="A60" s="5" t="s">
        <v>48</v>
      </c>
    </row>
  </sheetData>
  <mergeCells count="24">
    <mergeCell ref="E14:E15"/>
    <mergeCell ref="A37:S37"/>
    <mergeCell ref="A38:S38"/>
    <mergeCell ref="A5:S5"/>
    <mergeCell ref="C14:C15"/>
    <mergeCell ref="D14:D15"/>
    <mergeCell ref="M27:Q27"/>
    <mergeCell ref="M28:Q28"/>
    <mergeCell ref="A57:S57"/>
    <mergeCell ref="A27:E27"/>
    <mergeCell ref="A28:E28"/>
    <mergeCell ref="A29:E29"/>
    <mergeCell ref="G29:K29"/>
    <mergeCell ref="G27:K27"/>
    <mergeCell ref="G28:K28"/>
    <mergeCell ref="N29:P29"/>
    <mergeCell ref="A30:E30"/>
    <mergeCell ref="A1:J1"/>
    <mergeCell ref="A11:O11"/>
    <mergeCell ref="P11:Q11"/>
    <mergeCell ref="C12:F12"/>
    <mergeCell ref="G12:H12"/>
    <mergeCell ref="I12:M12"/>
    <mergeCell ref="N12:O12"/>
  </mergeCells>
  <dataValidations count="1">
    <dataValidation allowBlank="1" showInputMessage="1" showErrorMessage="1" promptTitle="Atenção!!!" prompt="Digitar apenas números." sqref="G29 N29" xr:uid="{00000000-0002-0000-0100-000000000000}"/>
  </dataValidations>
  <pageMargins left="0.11811023622047245" right="0.11811023622047245" top="0.74803149606299213" bottom="0.31496062992125984" header="0.31496062992125984" footer="0.31496062992125984"/>
  <pageSetup paperSize="9" scale="60" orientation="landscape" horizontalDpi="4294967293" verticalDpi="4294967293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6"/>
  <sheetViews>
    <sheetView topLeftCell="A16" workbookViewId="0" xr3:uid="{842E5F09-E766-5B8D-85AF-A39847EA96FD}">
      <selection activeCell="A35" sqref="A35:E35"/>
    </sheetView>
  </sheetViews>
  <sheetFormatPr defaultColWidth="9.14453125" defaultRowHeight="13.5" x14ac:dyDescent="0.15"/>
  <cols>
    <col min="1" max="1" width="11.02734375" style="5" customWidth="1"/>
    <col min="2" max="2" width="19.1015625" style="5" customWidth="1"/>
    <col min="3" max="3" width="11.296875" style="5" customWidth="1"/>
    <col min="4" max="4" width="10.625" style="5" bestFit="1" customWidth="1"/>
    <col min="5" max="5" width="13.31640625" style="5" customWidth="1"/>
    <col min="6" max="6" width="13.5859375" style="5" bestFit="1" customWidth="1"/>
    <col min="7" max="7" width="14.66015625" style="5" customWidth="1"/>
    <col min="8" max="8" width="15.6015625" style="5" customWidth="1"/>
    <col min="9" max="9" width="7.12890625" style="5" customWidth="1"/>
    <col min="10" max="10" width="8.875" style="5" customWidth="1"/>
    <col min="11" max="11" width="7.26171875" style="5" customWidth="1"/>
    <col min="12" max="12" width="13.31640625" style="5" bestFit="1" customWidth="1"/>
    <col min="13" max="13" width="11.56640625" style="5" customWidth="1"/>
    <col min="14" max="14" width="7.80078125" style="5" customWidth="1"/>
    <col min="15" max="15" width="10.35546875" style="5" customWidth="1"/>
    <col min="16" max="16" width="12.9140625" style="5" customWidth="1"/>
    <col min="17" max="17" width="14.2578125" style="5" customWidth="1"/>
    <col min="18" max="18" width="13.31640625" style="5" bestFit="1" customWidth="1"/>
    <col min="19" max="19" width="10.22265625" style="5" customWidth="1"/>
    <col min="20" max="16384" width="9.14453125" style="5"/>
  </cols>
  <sheetData>
    <row r="1" spans="1:19" ht="14.25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</row>
    <row r="5" spans="1:19" x14ac:dyDescent="0.1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7" spans="1:19" x14ac:dyDescent="0.15">
      <c r="A7" s="6" t="s">
        <v>61</v>
      </c>
      <c r="I7" s="6" t="s">
        <v>62</v>
      </c>
    </row>
    <row r="8" spans="1:19" x14ac:dyDescent="0.15">
      <c r="A8" s="6" t="s">
        <v>76</v>
      </c>
      <c r="I8" s="6" t="s">
        <v>161</v>
      </c>
    </row>
    <row r="10" spans="1:19" x14ac:dyDescent="0.15">
      <c r="S10" s="7"/>
    </row>
    <row r="11" spans="1:19" ht="15" customHeight="1" x14ac:dyDescent="0.15">
      <c r="A11" s="50" t="s">
        <v>57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0" t="s">
        <v>1</v>
      </c>
      <c r="Q11" s="52"/>
      <c r="R11" s="9"/>
      <c r="S11" s="10"/>
    </row>
    <row r="12" spans="1:19" x14ac:dyDescent="0.15">
      <c r="A12" s="13"/>
      <c r="B12" s="10"/>
      <c r="C12" s="50" t="s">
        <v>55</v>
      </c>
      <c r="D12" s="51"/>
      <c r="E12" s="51"/>
      <c r="F12" s="52"/>
      <c r="G12" s="53" t="s">
        <v>54</v>
      </c>
      <c r="H12" s="54"/>
      <c r="I12" s="50" t="s">
        <v>53</v>
      </c>
      <c r="J12" s="51"/>
      <c r="K12" s="51"/>
      <c r="L12" s="51"/>
      <c r="M12" s="52"/>
      <c r="N12" s="50" t="s">
        <v>56</v>
      </c>
      <c r="O12" s="52"/>
      <c r="P12" s="10"/>
      <c r="Q12" s="10"/>
      <c r="R12" s="13"/>
      <c r="S12" s="14"/>
    </row>
    <row r="13" spans="1:19" ht="47.25" x14ac:dyDescent="0.15">
      <c r="A13" s="2" t="s">
        <v>2</v>
      </c>
      <c r="B13" s="2" t="s">
        <v>64</v>
      </c>
      <c r="C13" s="1" t="s">
        <v>3</v>
      </c>
      <c r="D13" s="2" t="s">
        <v>4</v>
      </c>
      <c r="E13" s="2" t="s">
        <v>49</v>
      </c>
      <c r="F13" s="33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33" t="s">
        <v>12</v>
      </c>
      <c r="N13" s="2" t="s">
        <v>13</v>
      </c>
      <c r="O13" s="3" t="s">
        <v>14</v>
      </c>
      <c r="P13" s="33" t="s">
        <v>15</v>
      </c>
      <c r="Q13" s="33" t="s">
        <v>16</v>
      </c>
      <c r="R13" s="33" t="s">
        <v>17</v>
      </c>
      <c r="S13" s="33" t="s">
        <v>18</v>
      </c>
    </row>
    <row r="14" spans="1:19" ht="73.5" x14ac:dyDescent="0.15">
      <c r="A14" s="2" t="s">
        <v>78</v>
      </c>
      <c r="B14" s="22" t="s">
        <v>80</v>
      </c>
      <c r="C14" s="24" t="s">
        <v>82</v>
      </c>
      <c r="D14" s="2" t="s">
        <v>81</v>
      </c>
      <c r="E14" s="26">
        <v>1270334.98</v>
      </c>
      <c r="F14" s="28">
        <v>0</v>
      </c>
      <c r="G14" s="25" t="s">
        <v>84</v>
      </c>
      <c r="H14" s="25" t="s">
        <v>83</v>
      </c>
      <c r="I14" s="37" t="s">
        <v>85</v>
      </c>
      <c r="J14" s="23">
        <v>41155</v>
      </c>
      <c r="K14" s="27" t="s">
        <v>86</v>
      </c>
      <c r="L14" s="28">
        <v>1267950.46</v>
      </c>
      <c r="M14" s="23">
        <v>43300</v>
      </c>
      <c r="N14" s="27" t="s">
        <v>87</v>
      </c>
      <c r="O14" s="26">
        <v>0</v>
      </c>
      <c r="P14" s="32" t="s">
        <v>70</v>
      </c>
      <c r="Q14" s="32">
        <v>0</v>
      </c>
      <c r="R14" s="32">
        <f>1083545.14-55655.6</f>
        <v>1027889.5399999999</v>
      </c>
      <c r="S14" s="2" t="s">
        <v>60</v>
      </c>
    </row>
    <row r="15" spans="1:19" ht="93.75" x14ac:dyDescent="0.15">
      <c r="A15" s="2" t="s">
        <v>95</v>
      </c>
      <c r="B15" s="22" t="s">
        <v>96</v>
      </c>
      <c r="C15" s="22" t="s">
        <v>122</v>
      </c>
      <c r="D15" s="22" t="s">
        <v>81</v>
      </c>
      <c r="E15" s="26">
        <v>509921.58</v>
      </c>
      <c r="F15" s="28">
        <v>0</v>
      </c>
      <c r="G15" s="25" t="s">
        <v>98</v>
      </c>
      <c r="H15" s="25" t="s">
        <v>97</v>
      </c>
      <c r="I15" s="21" t="s">
        <v>99</v>
      </c>
      <c r="J15" s="23">
        <v>41912</v>
      </c>
      <c r="K15" s="27" t="s">
        <v>86</v>
      </c>
      <c r="L15" s="28">
        <v>483318.95</v>
      </c>
      <c r="M15" s="2" t="s">
        <v>58</v>
      </c>
      <c r="N15" s="27" t="s">
        <v>155</v>
      </c>
      <c r="O15" s="26">
        <v>0</v>
      </c>
      <c r="P15" s="32" t="s">
        <v>70</v>
      </c>
      <c r="Q15" s="32">
        <v>21071.279999999999</v>
      </c>
      <c r="R15" s="32">
        <f>430941.15+Q15</f>
        <v>452012.43000000005</v>
      </c>
      <c r="S15" s="2" t="s">
        <v>59</v>
      </c>
    </row>
    <row r="16" spans="1:19" ht="73.5" x14ac:dyDescent="0.15">
      <c r="A16" s="2" t="s">
        <v>88</v>
      </c>
      <c r="B16" s="22" t="s">
        <v>89</v>
      </c>
      <c r="C16" s="22" t="s">
        <v>90</v>
      </c>
      <c r="D16" s="22" t="s">
        <v>81</v>
      </c>
      <c r="E16" s="26">
        <v>234921.96</v>
      </c>
      <c r="F16" s="28">
        <v>0</v>
      </c>
      <c r="G16" s="25" t="s">
        <v>92</v>
      </c>
      <c r="H16" s="25" t="s">
        <v>91</v>
      </c>
      <c r="I16" s="21" t="s">
        <v>93</v>
      </c>
      <c r="J16" s="23">
        <v>41813</v>
      </c>
      <c r="K16" s="27" t="s">
        <v>86</v>
      </c>
      <c r="L16" s="28">
        <v>209914.9</v>
      </c>
      <c r="M16" s="23">
        <v>43308</v>
      </c>
      <c r="N16" s="27" t="s">
        <v>156</v>
      </c>
      <c r="O16" s="26">
        <v>0</v>
      </c>
      <c r="P16" s="32" t="s">
        <v>70</v>
      </c>
      <c r="Q16" s="32">
        <v>8464.82</v>
      </c>
      <c r="R16" s="32">
        <f>207068.19</f>
        <v>207068.19</v>
      </c>
      <c r="S16" s="2" t="s">
        <v>94</v>
      </c>
    </row>
    <row r="17" spans="1:19" ht="83.25" x14ac:dyDescent="0.15">
      <c r="A17" s="2" t="s">
        <v>145</v>
      </c>
      <c r="B17" s="22" t="s">
        <v>100</v>
      </c>
      <c r="C17" s="22" t="s">
        <v>121</v>
      </c>
      <c r="D17" s="22" t="s">
        <v>81</v>
      </c>
      <c r="E17" s="26">
        <v>509921.58</v>
      </c>
      <c r="F17" s="28">
        <v>0</v>
      </c>
      <c r="G17" s="25" t="s">
        <v>102</v>
      </c>
      <c r="H17" s="25" t="s">
        <v>101</v>
      </c>
      <c r="I17" s="21" t="s">
        <v>103</v>
      </c>
      <c r="J17" s="23">
        <v>41817</v>
      </c>
      <c r="K17" s="27" t="s">
        <v>86</v>
      </c>
      <c r="L17" s="28">
        <v>484514.98</v>
      </c>
      <c r="M17" s="2" t="s">
        <v>58</v>
      </c>
      <c r="N17" s="27" t="s">
        <v>104</v>
      </c>
      <c r="O17" s="26">
        <v>0</v>
      </c>
      <c r="P17" s="32" t="s">
        <v>70</v>
      </c>
      <c r="Q17" s="32">
        <v>30154.75</v>
      </c>
      <c r="R17" s="32">
        <v>451837.09</v>
      </c>
      <c r="S17" s="2" t="s">
        <v>59</v>
      </c>
    </row>
    <row r="18" spans="1:19" ht="42" x14ac:dyDescent="0.15">
      <c r="A18" s="2" t="s">
        <v>132</v>
      </c>
      <c r="B18" s="22" t="s">
        <v>134</v>
      </c>
      <c r="C18" s="22" t="s">
        <v>133</v>
      </c>
      <c r="D18" s="22" t="s">
        <v>81</v>
      </c>
      <c r="E18" s="26">
        <v>44188.7</v>
      </c>
      <c r="F18" s="28">
        <v>0</v>
      </c>
      <c r="G18" s="25" t="s">
        <v>160</v>
      </c>
      <c r="H18" s="25" t="s">
        <v>153</v>
      </c>
      <c r="I18" s="21" t="s">
        <v>154</v>
      </c>
      <c r="J18" s="23">
        <v>43427</v>
      </c>
      <c r="K18" s="27" t="s">
        <v>51</v>
      </c>
      <c r="L18" s="28">
        <v>33772.080000000002</v>
      </c>
      <c r="M18" s="2" t="s">
        <v>58</v>
      </c>
      <c r="N18" s="27" t="s">
        <v>58</v>
      </c>
      <c r="O18" s="26" t="s">
        <v>58</v>
      </c>
      <c r="P18" s="41" t="s">
        <v>70</v>
      </c>
      <c r="Q18" s="41">
        <v>0</v>
      </c>
      <c r="R18" s="41">
        <v>0</v>
      </c>
      <c r="S18" s="2" t="s">
        <v>59</v>
      </c>
    </row>
    <row r="19" spans="1:19" ht="31.5" x14ac:dyDescent="0.15">
      <c r="A19" s="2" t="s">
        <v>132</v>
      </c>
      <c r="B19" s="22" t="s">
        <v>135</v>
      </c>
      <c r="C19" s="22" t="s">
        <v>136</v>
      </c>
      <c r="D19" s="22" t="s">
        <v>81</v>
      </c>
      <c r="E19" s="26">
        <v>130889.08</v>
      </c>
      <c r="F19" s="28">
        <v>0</v>
      </c>
      <c r="G19" s="25" t="s">
        <v>160</v>
      </c>
      <c r="H19" s="25" t="s">
        <v>153</v>
      </c>
      <c r="I19" s="21" t="s">
        <v>154</v>
      </c>
      <c r="J19" s="23">
        <v>43427</v>
      </c>
      <c r="K19" s="27" t="s">
        <v>51</v>
      </c>
      <c r="L19" s="28">
        <v>100460.26</v>
      </c>
      <c r="M19" s="2" t="s">
        <v>58</v>
      </c>
      <c r="N19" s="27" t="s">
        <v>58</v>
      </c>
      <c r="O19" s="26" t="s">
        <v>58</v>
      </c>
      <c r="P19" s="41" t="s">
        <v>70</v>
      </c>
      <c r="Q19" s="41">
        <v>0</v>
      </c>
      <c r="R19" s="41">
        <v>0</v>
      </c>
      <c r="S19" s="2" t="s">
        <v>59</v>
      </c>
    </row>
    <row r="20" spans="1:19" ht="31.5" x14ac:dyDescent="0.15">
      <c r="A20" s="2" t="s">
        <v>132</v>
      </c>
      <c r="B20" s="22" t="s">
        <v>137</v>
      </c>
      <c r="C20" s="22" t="s">
        <v>138</v>
      </c>
      <c r="D20" s="22" t="s">
        <v>81</v>
      </c>
      <c r="E20" s="26">
        <v>55896.9</v>
      </c>
      <c r="F20" s="28">
        <v>0</v>
      </c>
      <c r="G20" s="25" t="s">
        <v>160</v>
      </c>
      <c r="H20" s="25" t="s">
        <v>153</v>
      </c>
      <c r="I20" s="21" t="s">
        <v>154</v>
      </c>
      <c r="J20" s="23">
        <v>43427</v>
      </c>
      <c r="K20" s="27" t="s">
        <v>51</v>
      </c>
      <c r="L20" s="28">
        <v>43550.37</v>
      </c>
      <c r="M20" s="2" t="s">
        <v>58</v>
      </c>
      <c r="N20" s="27" t="s">
        <v>58</v>
      </c>
      <c r="O20" s="26" t="s">
        <v>58</v>
      </c>
      <c r="P20" s="41" t="s">
        <v>70</v>
      </c>
      <c r="Q20" s="41">
        <v>0</v>
      </c>
      <c r="R20" s="41">
        <v>0</v>
      </c>
      <c r="S20" s="2" t="s">
        <v>59</v>
      </c>
    </row>
    <row r="21" spans="1:19" ht="31.5" x14ac:dyDescent="0.15">
      <c r="A21" s="2" t="s">
        <v>132</v>
      </c>
      <c r="B21" s="22" t="s">
        <v>142</v>
      </c>
      <c r="C21" s="22" t="s">
        <v>139</v>
      </c>
      <c r="D21" s="22" t="s">
        <v>81</v>
      </c>
      <c r="E21" s="26">
        <v>287278.63</v>
      </c>
      <c r="F21" s="28">
        <v>0</v>
      </c>
      <c r="G21" s="25" t="s">
        <v>160</v>
      </c>
      <c r="H21" s="25" t="s">
        <v>153</v>
      </c>
      <c r="I21" s="21" t="s">
        <v>154</v>
      </c>
      <c r="J21" s="23">
        <v>43427</v>
      </c>
      <c r="K21" s="27" t="s">
        <v>51</v>
      </c>
      <c r="L21" s="28">
        <v>226715.45</v>
      </c>
      <c r="M21" s="2" t="s">
        <v>58</v>
      </c>
      <c r="N21" s="27" t="s">
        <v>58</v>
      </c>
      <c r="O21" s="26" t="s">
        <v>58</v>
      </c>
      <c r="P21" s="41" t="s">
        <v>70</v>
      </c>
      <c r="Q21" s="41">
        <v>0</v>
      </c>
      <c r="R21" s="41">
        <v>0</v>
      </c>
      <c r="S21" s="2" t="s">
        <v>59</v>
      </c>
    </row>
    <row r="22" spans="1:19" ht="31.5" x14ac:dyDescent="0.15">
      <c r="A22" s="2" t="s">
        <v>132</v>
      </c>
      <c r="B22" s="22" t="s">
        <v>143</v>
      </c>
      <c r="C22" s="22" t="s">
        <v>140</v>
      </c>
      <c r="D22" s="22" t="s">
        <v>81</v>
      </c>
      <c r="E22" s="26">
        <v>33945.839999999997</v>
      </c>
      <c r="F22" s="28">
        <v>0</v>
      </c>
      <c r="G22" s="25" t="s">
        <v>160</v>
      </c>
      <c r="H22" s="25" t="s">
        <v>153</v>
      </c>
      <c r="I22" s="21" t="s">
        <v>154</v>
      </c>
      <c r="J22" s="23">
        <v>43427</v>
      </c>
      <c r="K22" s="27" t="s">
        <v>51</v>
      </c>
      <c r="L22" s="28">
        <v>25761.49</v>
      </c>
      <c r="M22" s="2" t="s">
        <v>58</v>
      </c>
      <c r="N22" s="27" t="s">
        <v>58</v>
      </c>
      <c r="O22" s="26" t="s">
        <v>58</v>
      </c>
      <c r="P22" s="41" t="s">
        <v>70</v>
      </c>
      <c r="Q22" s="41">
        <v>0</v>
      </c>
      <c r="R22" s="41">
        <v>0</v>
      </c>
      <c r="S22" s="2" t="s">
        <v>59</v>
      </c>
    </row>
    <row r="23" spans="1:19" ht="29.25" x14ac:dyDescent="0.15">
      <c r="A23" s="2" t="s">
        <v>132</v>
      </c>
      <c r="B23" s="22" t="s">
        <v>144</v>
      </c>
      <c r="C23" s="22" t="s">
        <v>141</v>
      </c>
      <c r="D23" s="22" t="s">
        <v>81</v>
      </c>
      <c r="E23" s="26">
        <v>65959.69</v>
      </c>
      <c r="F23" s="28">
        <v>0</v>
      </c>
      <c r="G23" s="25" t="s">
        <v>160</v>
      </c>
      <c r="H23" s="25" t="s">
        <v>153</v>
      </c>
      <c r="I23" s="21" t="s">
        <v>154</v>
      </c>
      <c r="J23" s="23">
        <v>43427</v>
      </c>
      <c r="K23" s="27" t="s">
        <v>51</v>
      </c>
      <c r="L23" s="28">
        <v>50791.44</v>
      </c>
      <c r="M23" s="2" t="s">
        <v>58</v>
      </c>
      <c r="N23" s="27" t="s">
        <v>58</v>
      </c>
      <c r="O23" s="26" t="s">
        <v>58</v>
      </c>
      <c r="P23" s="41" t="s">
        <v>70</v>
      </c>
      <c r="Q23" s="41">
        <v>0</v>
      </c>
      <c r="R23" s="41">
        <v>0</v>
      </c>
      <c r="S23" s="2" t="s">
        <v>59</v>
      </c>
    </row>
    <row r="24" spans="1:19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" t="s">
        <v>19</v>
      </c>
      <c r="Q25" s="30">
        <f>SUM(Q14:Q24)</f>
        <v>59690.85</v>
      </c>
      <c r="R25" s="30">
        <f>SUM(R14:R24)</f>
        <v>2138807.25</v>
      </c>
      <c r="S25" s="15"/>
    </row>
    <row r="26" spans="1:19" x14ac:dyDescent="0.15">
      <c r="A26" s="1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1:19" x14ac:dyDescent="0.15">
      <c r="A27" s="13"/>
      <c r="B27" s="17" t="s">
        <v>20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</row>
    <row r="28" spans="1:19" x14ac:dyDescent="0.15">
      <c r="A28" s="1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</row>
    <row r="29" spans="1:19" x14ac:dyDescent="0.15">
      <c r="A29" s="36"/>
      <c r="B29" s="29" t="s">
        <v>146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8"/>
    </row>
    <row r="30" spans="1:19" x14ac:dyDescent="0.15">
      <c r="A30" s="1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</row>
    <row r="31" spans="1:19" x14ac:dyDescent="0.15">
      <c r="A31" s="13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</row>
    <row r="32" spans="1:19" x14ac:dyDescent="0.15">
      <c r="A32" s="11"/>
      <c r="B32" s="19"/>
      <c r="C32" s="19"/>
      <c r="D32" s="19"/>
      <c r="E32" s="19"/>
      <c r="F32" s="17"/>
      <c r="G32" s="19"/>
      <c r="H32" s="19"/>
      <c r="I32" s="19"/>
      <c r="J32" s="19"/>
      <c r="K32" s="19"/>
      <c r="L32" s="17"/>
      <c r="M32" s="19"/>
      <c r="N32" s="35"/>
      <c r="O32" s="35"/>
      <c r="P32" s="35"/>
      <c r="Q32" s="19"/>
      <c r="R32" s="17"/>
      <c r="S32" s="18"/>
    </row>
    <row r="33" spans="1:20" ht="15" customHeight="1" x14ac:dyDescent="0.15">
      <c r="A33" s="66" t="s">
        <v>163</v>
      </c>
      <c r="B33" s="67"/>
      <c r="C33" s="67"/>
      <c r="D33" s="67"/>
      <c r="E33" s="67"/>
      <c r="F33" s="17"/>
      <c r="G33" s="67" t="s">
        <v>72</v>
      </c>
      <c r="H33" s="67"/>
      <c r="I33" s="67"/>
      <c r="J33" s="67"/>
      <c r="K33" s="67"/>
      <c r="L33" s="17"/>
      <c r="M33" s="74" t="s">
        <v>125</v>
      </c>
      <c r="N33" s="74"/>
      <c r="O33" s="74"/>
      <c r="P33" s="74"/>
      <c r="Q33" s="74"/>
      <c r="R33" s="17"/>
      <c r="S33" s="18"/>
    </row>
    <row r="34" spans="1:20" ht="15" customHeight="1" x14ac:dyDescent="0.15">
      <c r="A34" s="68" t="s">
        <v>71</v>
      </c>
      <c r="B34" s="69"/>
      <c r="C34" s="69"/>
      <c r="D34" s="69"/>
      <c r="E34" s="69"/>
      <c r="F34" s="17"/>
      <c r="G34" s="69" t="s">
        <v>73</v>
      </c>
      <c r="H34" s="69"/>
      <c r="I34" s="69"/>
      <c r="J34" s="69"/>
      <c r="K34" s="69"/>
      <c r="L34" s="17"/>
      <c r="M34" s="74" t="s">
        <v>77</v>
      </c>
      <c r="N34" s="74"/>
      <c r="O34" s="74"/>
      <c r="P34" s="74"/>
      <c r="Q34" s="74"/>
      <c r="R34" s="17"/>
      <c r="S34" s="18"/>
    </row>
    <row r="35" spans="1:20" x14ac:dyDescent="0.15">
      <c r="A35" s="68" t="s">
        <v>165</v>
      </c>
      <c r="B35" s="69"/>
      <c r="C35" s="69"/>
      <c r="D35" s="69"/>
      <c r="E35" s="69"/>
      <c r="F35" s="17"/>
      <c r="G35" s="70" t="s">
        <v>74</v>
      </c>
      <c r="H35" s="70"/>
      <c r="I35" s="70"/>
      <c r="J35" s="70"/>
      <c r="K35" s="70"/>
      <c r="L35" s="17"/>
      <c r="M35" s="17"/>
      <c r="N35" s="71" t="s">
        <v>126</v>
      </c>
      <c r="O35" s="71"/>
      <c r="P35" s="71"/>
      <c r="Q35" s="17"/>
      <c r="R35" s="17"/>
      <c r="S35" s="18"/>
    </row>
    <row r="36" spans="1:20" x14ac:dyDescent="0.15">
      <c r="A36" s="72" t="s">
        <v>164</v>
      </c>
      <c r="B36" s="73"/>
      <c r="C36" s="73"/>
      <c r="D36" s="73"/>
      <c r="E36" s="73"/>
      <c r="F36" s="19"/>
      <c r="G36" s="19"/>
      <c r="H36" s="19"/>
      <c r="I36" s="19"/>
      <c r="J36" s="19"/>
      <c r="K36" s="19"/>
      <c r="L36" s="19"/>
      <c r="M36" s="19"/>
      <c r="N36" s="35"/>
      <c r="O36" s="35"/>
      <c r="P36" s="35"/>
      <c r="Q36" s="19"/>
      <c r="R36" s="19"/>
      <c r="S36" s="12"/>
    </row>
    <row r="39" spans="1:20" ht="20.25" customHeight="1" x14ac:dyDescent="0.15">
      <c r="A39" s="5" t="s">
        <v>21</v>
      </c>
    </row>
    <row r="40" spans="1:20" ht="20.25" customHeight="1" x14ac:dyDescent="0.15">
      <c r="A40" s="5" t="s">
        <v>22</v>
      </c>
    </row>
    <row r="41" spans="1:20" ht="20.25" customHeight="1" x14ac:dyDescent="0.15">
      <c r="A41" s="5" t="s">
        <v>23</v>
      </c>
    </row>
    <row r="42" spans="1:20" ht="20.25" customHeight="1" x14ac:dyDescent="0.15">
      <c r="A42" s="5" t="s">
        <v>24</v>
      </c>
    </row>
    <row r="43" spans="1:20" ht="33" customHeight="1" x14ac:dyDescent="0.15">
      <c r="A43" s="65" t="s">
        <v>25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20"/>
    </row>
    <row r="44" spans="1:20" ht="33" customHeight="1" x14ac:dyDescent="0.15">
      <c r="A44" s="65" t="s">
        <v>26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20"/>
    </row>
    <row r="45" spans="1:20" ht="20.25" customHeight="1" x14ac:dyDescent="0.15">
      <c r="A45" s="5" t="s">
        <v>27</v>
      </c>
    </row>
    <row r="46" spans="1:20" ht="20.25" customHeight="1" x14ac:dyDescent="0.15">
      <c r="A46" s="5" t="s">
        <v>28</v>
      </c>
    </row>
    <row r="47" spans="1:20" ht="20.25" customHeight="1" x14ac:dyDescent="0.15">
      <c r="A47" s="5" t="s">
        <v>29</v>
      </c>
    </row>
    <row r="48" spans="1:20" ht="20.25" customHeight="1" x14ac:dyDescent="0.15">
      <c r="A48" s="5" t="s">
        <v>30</v>
      </c>
    </row>
    <row r="49" spans="1:20" ht="20.25" customHeight="1" x14ac:dyDescent="0.15">
      <c r="A49" s="5" t="s">
        <v>31</v>
      </c>
    </row>
    <row r="50" spans="1:20" ht="20.25" customHeight="1" x14ac:dyDescent="0.15">
      <c r="A50" s="5" t="s">
        <v>32</v>
      </c>
    </row>
    <row r="51" spans="1:20" ht="20.25" customHeight="1" x14ac:dyDescent="0.15">
      <c r="A51" s="5" t="s">
        <v>33</v>
      </c>
    </row>
    <row r="52" spans="1:20" ht="20.25" customHeight="1" x14ac:dyDescent="0.15">
      <c r="A52" s="5" t="s">
        <v>34</v>
      </c>
    </row>
    <row r="53" spans="1:20" ht="20.25" customHeight="1" x14ac:dyDescent="0.15">
      <c r="A53" s="5" t="s">
        <v>35</v>
      </c>
    </row>
    <row r="54" spans="1:20" ht="20.25" customHeight="1" x14ac:dyDescent="0.15">
      <c r="A54" s="5" t="s">
        <v>36</v>
      </c>
    </row>
    <row r="55" spans="1:20" ht="20.25" customHeight="1" x14ac:dyDescent="0.15">
      <c r="A55" s="5" t="s">
        <v>37</v>
      </c>
    </row>
    <row r="56" spans="1:20" ht="20.25" customHeight="1" x14ac:dyDescent="0.15">
      <c r="A56" s="5" t="s">
        <v>38</v>
      </c>
    </row>
    <row r="57" spans="1:20" ht="20.25" customHeight="1" x14ac:dyDescent="0.15">
      <c r="A57" s="5" t="s">
        <v>39</v>
      </c>
    </row>
    <row r="58" spans="1:20" ht="20.25" customHeight="1" x14ac:dyDescent="0.15">
      <c r="A58" s="5" t="s">
        <v>40</v>
      </c>
    </row>
    <row r="59" spans="1:20" ht="20.25" customHeight="1" x14ac:dyDescent="0.15">
      <c r="A59" s="5" t="s">
        <v>41</v>
      </c>
    </row>
    <row r="60" spans="1:20" ht="20.25" customHeight="1" x14ac:dyDescent="0.15">
      <c r="A60" s="5" t="s">
        <v>42</v>
      </c>
    </row>
    <row r="61" spans="1:20" ht="20.25" customHeight="1" x14ac:dyDescent="0.15">
      <c r="A61" s="5" t="s">
        <v>43</v>
      </c>
    </row>
    <row r="62" spans="1:20" ht="20.25" customHeight="1" x14ac:dyDescent="0.15">
      <c r="A62" s="5" t="s">
        <v>44</v>
      </c>
    </row>
    <row r="63" spans="1:20" ht="33" customHeight="1" x14ac:dyDescent="0.15">
      <c r="A63" s="65" t="s">
        <v>45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20"/>
    </row>
    <row r="64" spans="1:20" x14ac:dyDescent="0.15">
      <c r="A64" s="5" t="s">
        <v>46</v>
      </c>
    </row>
    <row r="65" spans="1:1" x14ac:dyDescent="0.15">
      <c r="A65" s="5" t="s">
        <v>47</v>
      </c>
    </row>
    <row r="66" spans="1:1" x14ac:dyDescent="0.15">
      <c r="A66" s="5" t="s">
        <v>48</v>
      </c>
    </row>
  </sheetData>
  <mergeCells count="21">
    <mergeCell ref="A63:S63"/>
    <mergeCell ref="A33:E33"/>
    <mergeCell ref="G33:K33"/>
    <mergeCell ref="A34:E34"/>
    <mergeCell ref="G34:K34"/>
    <mergeCell ref="A35:E35"/>
    <mergeCell ref="G35:K35"/>
    <mergeCell ref="N35:P35"/>
    <mergeCell ref="A43:S43"/>
    <mergeCell ref="A44:S44"/>
    <mergeCell ref="A36:E36"/>
    <mergeCell ref="M33:Q33"/>
    <mergeCell ref="M34:Q34"/>
    <mergeCell ref="A1:J1"/>
    <mergeCell ref="A5:S5"/>
    <mergeCell ref="A11:O11"/>
    <mergeCell ref="P11:Q11"/>
    <mergeCell ref="C12:F12"/>
    <mergeCell ref="G12:H12"/>
    <mergeCell ref="I12:M12"/>
    <mergeCell ref="N12:O12"/>
  </mergeCells>
  <dataValidations disablePrompts="1" count="1">
    <dataValidation allowBlank="1" showInputMessage="1" showErrorMessage="1" promptTitle="Atenção!!!" prompt="Digitar apenas números." sqref="G35 N35" xr:uid="{00000000-0002-0000-0200-000000000000}"/>
  </dataValidations>
  <pageMargins left="0.11811023622047245" right="0.11811023622047245" top="0.74803149606299213" bottom="0.31496062992125984" header="0.31496062992125984" footer="0.31496062992125984"/>
  <pageSetup paperSize="9" scale="59" orientation="landscape" horizontalDpi="4294967293" verticalDpi="4294967293" r:id="rId1"/>
  <rowBreaks count="2" manualBreakCount="2">
    <brk id="21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SECRETARIA DE OBRAS</vt:lpstr>
      <vt:lpstr>SECRETARIA DE SAÚDE</vt:lpstr>
      <vt:lpstr>SECRETARIA DE EDUCAÇÃO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Educação</cp:lastModifiedBy>
  <cp:lastPrinted>2019-01-09T14:20:56Z</cp:lastPrinted>
  <dcterms:created xsi:type="dcterms:W3CDTF">2015-06-02T13:23:11Z</dcterms:created>
  <dcterms:modified xsi:type="dcterms:W3CDTF">2019-03-21T12:37:08Z</dcterms:modified>
</cp:coreProperties>
</file>